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14" windowHeight="12360" activeTab="0" tabRatio="600"/>
  </bookViews>
  <sheets>
    <sheet name="改造清单" sheetId="1" r:id="rId2"/>
  </sheets>
</workbook>
</file>

<file path=xl/sharedStrings.xml><?xml version="1.0" encoding="utf-8"?>
<sst xmlns="http://schemas.openxmlformats.org/spreadsheetml/2006/main" count="108" uniqueCount="84">
  <si>
    <t>职工食堂监控升级改造清单</t>
  </si>
  <si>
    <t>行号</t>
  </si>
  <si>
    <t>商品全名</t>
  </si>
  <si>
    <t>商品型号</t>
  </si>
  <si>
    <t>产品描述</t>
  </si>
  <si>
    <t>单位</t>
  </si>
  <si>
    <t>数量</t>
  </si>
  <si>
    <t>单价</t>
  </si>
  <si>
    <t>金额</t>
  </si>
  <si>
    <t>备注</t>
  </si>
  <si>
    <t>录像机</t>
  </si>
  <si>
    <t>DS-7916N-R4(C)(标配)</t>
  </si>
  <si>
    <t>16路4盘位录像机</t>
  </si>
  <si>
    <t>台</t>
  </si>
  <si>
    <t>8T</t>
  </si>
  <si>
    <t>ST8000VX009,8T,5400,3.5,SATA3</t>
  </si>
  <si>
    <t>块</t>
  </si>
  <si>
    <t>16个 存储30天需要17T硬盘</t>
  </si>
  <si>
    <t>55CUN</t>
  </si>
  <si>
    <t>DS-D5055U3-1V0(国内标配)</t>
  </si>
  <si>
    <t>海康威视55寸4K安防显示器</t>
  </si>
  <si>
    <t>HDMI高清线30米</t>
  </si>
  <si>
    <t>网络摄像机</t>
  </si>
  <si>
    <t>DS-2CD2146CWA1Q-LZST135</t>
  </si>
  <si>
    <t>400万半球型PoE网络摄像机</t>
  </si>
  <si>
    <t>交换机</t>
  </si>
  <si>
    <t>DS-3E0526P-E(B)(国内标配)</t>
  </si>
  <si>
    <t>24口千兆POE</t>
  </si>
  <si>
    <t>网线</t>
  </si>
  <si>
    <t>DS-1LN5EO-UU/E(国内标配)</t>
  </si>
  <si>
    <t>DS-1LN系列网线，305米</t>
  </si>
  <si>
    <t>箱</t>
  </si>
  <si>
    <t>机柜</t>
  </si>
  <si>
    <t>机柜600*600*800</t>
  </si>
  <si>
    <t>辅材</t>
  </si>
  <si>
    <t>电源线 ，水晶头，胶带，线槽 等配件</t>
  </si>
  <si>
    <t>批</t>
  </si>
  <si>
    <t>安装</t>
  </si>
  <si>
    <t>项</t>
  </si>
  <si>
    <t>合计</t>
  </si>
  <si>
    <t>职工食堂大屏幕升级改造清单</t>
  </si>
  <si>
    <t>客户名称：</t>
  </si>
  <si>
    <t>地址：</t>
  </si>
  <si>
    <t>联系电话：</t>
  </si>
  <si>
    <t>日期：</t>
  </si>
  <si>
    <t>屏体尺寸</t>
  </si>
  <si>
    <t>长（米）</t>
  </si>
  <si>
    <t>高（米）</t>
  </si>
  <si>
    <t>面积（m²）</t>
  </si>
  <si>
    <t>长(单元板块数)</t>
  </si>
  <si>
    <t>高(单元板块数)</t>
  </si>
  <si>
    <t>净尺寸</t>
  </si>
  <si>
    <t>含边尺寸</t>
  </si>
  <si>
    <t>品类</t>
  </si>
  <si>
    <t>规格/型号</t>
  </si>
  <si>
    <t>总价</t>
  </si>
  <si>
    <t>屏体/系统</t>
  </si>
  <si>
    <t>强力巨彩/模组</t>
  </si>
  <si>
    <t>320*160</t>
  </si>
  <si>
    <t>含磁</t>
  </si>
  <si>
    <t>铂强/电源</t>
  </si>
  <si>
    <t>4.5V40A</t>
  </si>
  <si>
    <t>卡莱特/接收卡</t>
  </si>
  <si>
    <t>E80</t>
  </si>
  <si>
    <t>卡莱特/处理器</t>
  </si>
  <si>
    <t>A35</t>
  </si>
  <si>
    <t>线材</t>
  </si>
  <si>
    <t>长排线</t>
  </si>
  <si>
    <t>120cm、100cm、80cm、60cm、40cm</t>
  </si>
  <si>
    <t>根</t>
  </si>
  <si>
    <t>接收卡电源线</t>
  </si>
  <si>
    <t>国标线材</t>
  </si>
  <si>
    <t>五类成品</t>
  </si>
  <si>
    <t>电源连接线</t>
  </si>
  <si>
    <t>结构</t>
  </si>
  <si>
    <t>拐角</t>
  </si>
  <si>
    <t>45*90</t>
  </si>
  <si>
    <t>套</t>
  </si>
  <si>
    <t>龙骨</t>
  </si>
  <si>
    <t>4个高</t>
  </si>
  <si>
    <t>边框</t>
  </si>
  <si>
    <t>5.8m</t>
  </si>
  <si>
    <t>项目总计：</t>
  </si>
  <si>
    <t>未税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</si>
</sst>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.00_ "/>
    <numFmt numFmtId="177" formatCode="0_ "/>
    <numFmt numFmtId="178" formatCode="0.00_);[Red](0.00)"/>
    <numFmt numFmtId="179" formatCode="￥#,##0;￥-#,##0"/>
    <numFmt numFmtId="180" formatCode="_ * #,##0.00_ ;_ * -#,##0.00_ ;_ * &quot;-&quot;??_ ;_ @_ "/>
    <numFmt numFmtId="181" formatCode="_ &quot;￥&quot;* #,##0.00_ ;_ &quot;￥&quot;* \-#,##0.00_ ;_ &quot;￥&quot;* &quot;-&quot;??_ ;_ @_ "/>
    <numFmt numFmtId="182" formatCode="0%"/>
    <numFmt numFmtId="183" formatCode="_ &quot;￥&quot;* #,##0_ ;_ &quot;￥&quot;* \-#,##0_ ;_ &quot;￥&quot;* &quot;-&quot;_ ;_ @_ "/>
    <numFmt numFmtId="184" formatCode="mm:ss"/>
    <numFmt numFmtId="185" formatCode="_ * #,##0_ ;_ * -#,##0_ ;_ * &quot;-&quot;_ ;_ @_ "/>
    <numFmt numFmtId="186" formatCode="_ * #,##0_ ;_ * -#,##0_ ;_ * &quot;-&quot;_ ;_ @_ "/>
  </numFmts>
  <fonts count="63" x14ac:knownFonts="63">
    <font>
      <sz val="10.0"/>
      <color rgb="FF000000"/>
      <name val="宋体"/>
      <charset val="134"/>
    </font>
    <font>
      <sz val="16.0"/>
      <color rgb="FF000000"/>
      <name val="宋体"/>
      <charset val="134"/>
      <b/>
    </font>
    <font>
      <sz val="10.0"/>
      <color rgb="FF000000"/>
      <name val="宋体"/>
      <charset val="134"/>
      <b/>
    </font>
    <font>
      <sz val="18.0"/>
      <color rgb="FF000000"/>
      <name val="微软雅黑"/>
      <charset val="134"/>
      <b/>
    </font>
    <font>
      <sz val="12.0"/>
      <color rgb="FF000000"/>
      <name val="微软雅黑"/>
      <charset val="134"/>
    </font>
    <font>
      <sz val="11.0"/>
      <color rgb="FF000000"/>
      <name val="微软雅黑"/>
      <charset val="134"/>
    </font>
    <font>
      <sz val="11.0"/>
      <name val="微软雅黑"/>
      <charset val="134"/>
    </font>
    <font>
      <sz val="11.0"/>
      <color rgb="FFFF0000"/>
      <name val="微软雅黑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93">
    <xf numFmtId="0" fontId="0" fillId="0" borderId="0" applyAlignment="1" xfId="0"/>
    <xf numFmtId="0" fontId="0" fillId="0" borderId="0" applyAlignment="1" xfId="0"/>
    <xf numFmtId="0" fontId="1" applyFont="1" fillId="2" applyFill="1" borderId="1" applyBorder="1" applyAlignment="1" xfId="0">
      <alignment horizontal="center" vertical="center"/>
    </xf>
    <xf numFmtId="0" fontId="0" fillId="2" applyFill="1" borderId="2" applyBorder="1" applyAlignment="1" xfId="0">
      <alignment horizontal="center" vertical="center"/>
    </xf>
    <xf numFmtId="0" fontId="0" fillId="2" applyFill="1" borderId="3" applyBorder="1" applyAlignment="1" xfId="0">
      <alignment horizontal="center" vertical="center"/>
    </xf>
    <xf numFmtId="0" fontId="2" applyFont="1" fillId="2" applyFill="1" borderId="4" applyBorder="1" applyAlignment="1" xfId="0">
      <alignment horizontal="center" vertical="center"/>
    </xf>
    <xf numFmtId="0" fontId="2" applyFont="1" fillId="2" applyFill="1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 wrapText="1"/>
    </xf>
    <xf numFmtId="0" fontId="0" fillId="0" borderId="9" applyBorder="1" applyAlignment="1" xfId="0"/>
    <xf numFmtId="0" fontId="0" fillId="0" borderId="10" applyBorder="1" applyAlignment="1" xfId="0">
      <alignment horizontal="center" vertical="center"/>
    </xf>
    <xf numFmtId="0" fontId="0" fillId="0" borderId="11" applyBorder="1" applyAlignment="1" xfId="0">
      <alignment horizontal="center" vertical="center"/>
    </xf>
    <xf numFmtId="0" fontId="0" fillId="0" borderId="12" applyBorder="1" applyAlignment="1" xfId="0">
      <alignment horizontal="center" vertical="center"/>
    </xf>
    <xf numFmtId="0" fontId="0" fillId="0" borderId="13" applyBorder="1" applyAlignment="1" xfId="0">
      <alignment horizontal="center" vertical="center"/>
    </xf>
    <xf numFmtId="0" fontId="0" fillId="3" applyFill="1" borderId="14" applyBorder="1" applyAlignment="1" xfId="0">
      <alignment horizontal="center" vertical="center"/>
    </xf>
    <xf numFmtId="0" fontId="0" fillId="3" applyFill="1" borderId="15" applyBorder="1" applyAlignment="1" xfId="0">
      <alignment horizontal="center" vertical="center"/>
    </xf>
    <xf numFmtId="0" fontId="3" applyFont="1" fillId="0" borderId="16" applyBorder="1" applyAlignment="1" xfId="0">
      <alignment horizontal="center" vertical="center"/>
    </xf>
    <xf numFmtId="0" fontId="4" applyFont="1" fillId="4" applyFill="1" borderId="17" applyBorder="1" applyAlignment="1" xfId="0">
      <alignment horizontal="left" vertical="center"/>
    </xf>
    <xf numFmtId="0" fontId="4" applyFont="1" fillId="4" applyFill="1" borderId="18" applyBorder="1" applyAlignment="1" xfId="0">
      <alignment horizontal="left" vertical="center"/>
    </xf>
    <xf numFmtId="0" fontId="4" applyFont="1" fillId="4" applyFill="1" borderId="19" applyBorder="1" applyAlignment="1" xfId="0">
      <alignment horizontal="left" vertical="center"/>
    </xf>
    <xf numFmtId="0" fontId="5" applyFont="1" fillId="4" applyFill="1" borderId="20" applyBorder="1" applyAlignment="1" xfId="0">
      <alignment horizontal="left" vertical="center"/>
    </xf>
    <xf numFmtId="0" fontId="5" applyFont="1" fillId="4" applyFill="1" borderId="21" applyBorder="1" applyAlignment="1" xfId="0">
      <alignment horizontal="left" vertical="center"/>
    </xf>
    <xf numFmtId="0" fontId="6" applyFont="1" fillId="4" applyFill="1" borderId="22" applyBorder="1" applyAlignment="1" xfId="0">
      <alignment horizontal="left" vertical="center"/>
    </xf>
    <xf numFmtId="0" fontId="5" applyFont="1" fillId="4" applyFill="1" borderId="23" applyBorder="1" applyAlignment="1" xfId="0">
      <alignment horizontal="center" vertical="center"/>
    </xf>
    <xf numFmtId="0" fontId="7" applyFont="1" fillId="0" borderId="24" applyBorder="1" applyAlignment="1" xfId="0">
      <alignment horizontal="center" vertical="center" wrapText="1"/>
    </xf>
    <xf numFmtId="176" applyNumberFormat="1" fontId="5" applyFont="1" fillId="0" borderId="25" applyBorder="1" applyAlignment="1" xfId="0">
      <alignment horizontal="center" vertical="center"/>
    </xf>
    <xf numFmtId="0" fontId="5" applyFont="1" fillId="0" borderId="26" applyBorder="1" applyAlignment="1" xfId="0">
      <alignment horizontal="center" vertical="center"/>
    </xf>
    <xf numFmtId="177" applyNumberFormat="1" fontId="5" applyFont="1" fillId="0" borderId="27" applyBorder="1" applyAlignment="1" xfId="0">
      <alignment horizontal="center" vertical="center"/>
    </xf>
    <xf numFmtId="0" fontId="6" applyFont="1" fillId="5" applyFill="1" borderId="28" applyBorder="1" applyAlignment="1" xfId="0">
      <alignment horizontal="center" vertical="center"/>
    </xf>
    <xf numFmtId="0" fontId="5" applyFont="1" fillId="0" borderId="29" applyBorder="1" applyAlignment="1" xfId="0">
      <alignment horizontal="center" vertical="center"/>
    </xf>
    <xf numFmtId="178" applyNumberFormat="1" fontId="5" applyFont="1" fillId="5" applyFill="1" borderId="30" applyBorder="1" applyAlignment="1" xfId="0">
      <alignment horizontal="center" vertical="center"/>
    </xf>
    <xf numFmtId="0" fontId="5" applyFont="1" fillId="0" borderId="31" applyBorder="1" applyAlignment="1" xfId="0">
      <alignment horizontal="center" vertical="center"/>
    </xf>
    <xf numFmtId="0" fontId="6" applyFont="1" fillId="0" borderId="32" applyBorder="1" applyAlignment="1" xfId="0">
      <alignment horizontal="center" vertical="center" wrapText="1"/>
    </xf>
    <xf numFmtId="0" fontId="8" applyFont="1" fillId="0" borderId="33" applyBorder="1" applyAlignment="1" xfId="0">
      <alignment horizontal="center" vertical="center"/>
    </xf>
    <xf numFmtId="179" applyNumberFormat="1" fontId="6" applyFont="1" fillId="5" applyFill="1" borderId="34" applyBorder="1" applyAlignment="1" xfId="0">
      <alignment horizontal="center" vertical="center"/>
    </xf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183" applyNumberFormat="1" fontId="0" fillId="0" borderId="0" applyAlignment="1" xfId="0"/>
    <xf numFmtId="184" applyNumberFormat="1" fontId="0" fillId="0" borderId="0" applyAlignment="1" xfId="0"/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6" applyFill="1" borderId="35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36" applyBorder="1" applyAlignment="1" xfId="0">
      <alignment vertical="center"/>
    </xf>
    <xf numFmtId="0" fontId="16" applyFont="1" fillId="0" borderId="37" applyBorder="1" applyAlignment="1" xfId="0">
      <alignment vertical="center"/>
    </xf>
    <xf numFmtId="0" fontId="17" applyFont="1" fillId="0" borderId="38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7" applyFill="1" borderId="39" applyBorder="1" applyAlignment="1" xfId="0">
      <alignment vertical="center"/>
    </xf>
    <xf numFmtId="0" fontId="19" applyFont="1" fillId="8" applyFill="1" borderId="40" applyBorder="1" applyAlignment="1" xfId="0">
      <alignment vertical="center"/>
    </xf>
    <xf numFmtId="0" fontId="20" applyFont="1" fillId="8" applyFill="1" borderId="41" applyBorder="1" applyAlignment="1" xfId="0">
      <alignment vertical="center"/>
    </xf>
    <xf numFmtId="0" fontId="21" applyFont="1" fillId="9" applyFill="1" borderId="42" applyBorder="1" applyAlignment="1" xfId="0">
      <alignment vertical="center"/>
    </xf>
    <xf numFmtId="0" fontId="22" applyFont="1" fillId="0" borderId="43" applyBorder="1" applyAlignment="1" xfId="0">
      <alignment vertical="center"/>
    </xf>
    <xf numFmtId="0" fontId="23" applyFont="1" fillId="0" borderId="44" applyBorder="1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7" applyFont="1" fillId="2" applyFill="1" borderId="0" applyAlignment="1" xfId="0">
      <alignment vertical="center"/>
    </xf>
    <xf numFmtId="0" fontId="11" applyFont="1" fillId="13" applyFill="1" borderId="0" applyAlignment="1" xfId="0">
      <alignment vertical="center"/>
    </xf>
    <xf numFmtId="0" fontId="11" applyFont="1" fillId="14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11" applyFont="1" fillId="5" applyFill="1" borderId="0" applyAlignment="1" xfId="0">
      <alignment vertical="center"/>
    </xf>
    <xf numFmtId="0" fontId="11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11" applyFont="1" fillId="19" applyFill="1" borderId="0" applyAlignment="1" xfId="0">
      <alignment vertical="center"/>
    </xf>
    <xf numFmtId="0" fontId="11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11" applyFont="1" fillId="23" applyFill="1" borderId="0" applyAlignment="1" xfId="0">
      <alignment vertical="center"/>
    </xf>
    <xf numFmtId="0" fontId="11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11" applyFont="1" fillId="27" applyFill="1" borderId="0" applyAlignment="1" xfId="0">
      <alignment vertical="center"/>
    </xf>
    <xf numFmtId="0" fontId="11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11" applyFont="1" fillId="31" applyFill="1" borderId="0" applyAlignment="1" xfId="0">
      <alignment vertical="center"/>
    </xf>
    <xf numFmtId="0" fontId="11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0" fontId="28" applyFont="1" fillId="11" applyFill="1" borderId="0" applyAlignment="1" xfId="0"/>
    <xf numFmtId="0" fontId="29" applyFont="1" fillId="10" applyFill="1" borderId="0" applyAlignment="1" xfId="0"/>
    <xf numFmtId="0" fontId="30" applyFont="1" fillId="12" applyFill="1" borderId="0" applyAlignment="1" xfId="0"/>
    <xf numFmtId="0" fontId="31" applyFont="1" fillId="8" applyFill="1" borderId="45" applyBorder="1" applyAlignment="1" xfId="0"/>
    <xf numFmtId="0" fontId="32" applyFont="1" fillId="9" applyFill="1" borderId="46" applyBorder="1" applyAlignment="1" xfId="0"/>
    <xf numFmtId="0" fontId="33" applyFont="1" fillId="0" borderId="0" applyAlignment="1" xfId="0"/>
    <xf numFmtId="0" fontId="34" applyFont="1" fillId="0" borderId="0" applyAlignment="1" xfId="0"/>
    <xf numFmtId="0" fontId="35" applyFont="1" fillId="0" borderId="47" applyBorder="1" applyAlignment="1" xfId="0"/>
    <xf numFmtId="0" fontId="36" applyFont="1" fillId="8" applyFill="1" borderId="48" applyBorder="1" applyAlignment="1" xfId="0"/>
    <xf numFmtId="0" fontId="37" applyFont="1" fillId="7" applyFill="1" borderId="49" applyBorder="1" applyAlignment="1" xfId="0"/>
    <xf numFmtId="0" fontId="0" fillId="6" applyFill="1" borderId="50" applyBorder="1" applyAlignment="1" xfId="0"/>
    <xf numFmtId="0" fontId="38" applyFont="1" fillId="0" borderId="0" applyAlignment="1" xfId="0"/>
    <xf numFmtId="0" fontId="39" applyFont="1" fillId="0" borderId="51" applyBorder="1" applyAlignment="1" xfId="0"/>
    <xf numFmtId="0" fontId="40" applyFont="1" fillId="0" borderId="52" applyBorder="1" applyAlignment="1" xfId="0"/>
    <xf numFmtId="0" fontId="41" applyFont="1" fillId="0" borderId="53" applyBorder="1" applyAlignment="1" xfId="0"/>
    <xf numFmtId="0" fontId="41" applyFont="1" fillId="0" borderId="0" applyAlignment="1" xfId="0"/>
    <xf numFmtId="0" fontId="42" applyFont="1" fillId="0" borderId="54" applyBorder="1" applyAlignment="1" xfId="0"/>
    <xf numFmtId="0" fontId="43" applyFont="1" fillId="34" applyFill="1" borderId="0" applyAlignment="1" xfId="0"/>
    <xf numFmtId="0" fontId="43" applyFont="1" fillId="35" applyFill="1" borderId="0" applyAlignment="1" xfId="0"/>
    <xf numFmtId="0" fontId="43" applyFont="1" fillId="36" applyFill="1" borderId="0" applyAlignment="1" xfId="0"/>
    <xf numFmtId="0" fontId="43" applyFont="1" fillId="37" applyFill="1" borderId="0" applyAlignment="1" xfId="0"/>
    <xf numFmtId="0" fontId="43" applyFont="1" fillId="38" applyFill="1" borderId="0" applyAlignment="1" xfId="0"/>
    <xf numFmtId="0" fontId="43" applyFont="1" fillId="39" applyFill="1" borderId="0" applyAlignment="1" xfId="0"/>
    <xf numFmtId="0" fontId="43" applyFont="1" fillId="40" applyFill="1" borderId="0" applyAlignment="1" xfId="0"/>
    <xf numFmtId="0" fontId="43" applyFont="1" fillId="41" applyFill="1" borderId="0" applyAlignment="1" xfId="0"/>
    <xf numFmtId="0" fontId="43" applyFont="1" fillId="42" applyFill="1" borderId="0" applyAlignment="1" xfId="0"/>
    <xf numFmtId="0" fontId="43" applyFont="1" fillId="43" applyFill="1" borderId="0" applyAlignment="1" xfId="0"/>
    <xf numFmtId="0" fontId="43" applyFont="1" fillId="44" applyFill="1" borderId="0" applyAlignment="1" xfId="0"/>
    <xf numFmtId="0" fontId="43" applyFont="1" fillId="45" applyFill="1" borderId="0" applyAlignment="1" xfId="0"/>
    <xf numFmtId="0" fontId="44" applyFont="1" fillId="46" applyFill="1" borderId="0" applyAlignment="1" xfId="0"/>
    <xf numFmtId="0" fontId="44" applyFont="1" fillId="47" applyFill="1" borderId="0" applyAlignment="1" xfId="0"/>
    <xf numFmtId="0" fontId="44" applyFont="1" fillId="48" applyFill="1" borderId="0" applyAlignment="1" xfId="0"/>
    <xf numFmtId="0" fontId="44" applyFont="1" fillId="49" applyFill="1" borderId="0" applyAlignment="1" xfId="0"/>
    <xf numFmtId="0" fontId="44" applyFont="1" fillId="50" applyFill="1" borderId="0" applyAlignment="1" xfId="0"/>
    <xf numFmtId="0" fontId="44" applyFont="1" fillId="51" applyFill="1" borderId="0" applyAlignment="1" xfId="0"/>
    <xf numFmtId="0" fontId="44" applyFont="1" fillId="52" applyFill="1" borderId="0" applyAlignment="1" xfId="0"/>
    <xf numFmtId="0" fontId="44" applyFont="1" fillId="53" applyFill="1" borderId="0" applyAlignment="1" xfId="0"/>
    <xf numFmtId="0" fontId="44" applyFont="1" fillId="54" applyFill="1" borderId="0" applyAlignment="1" xfId="0"/>
    <xf numFmtId="0" fontId="44" applyFont="1" fillId="55" applyFill="1" borderId="0" applyAlignment="1" xfId="0"/>
    <xf numFmtId="0" fontId="44" applyFont="1" fillId="56" applyFill="1" borderId="0" applyAlignment="1" xfId="0"/>
    <xf numFmtId="0" fontId="44" applyFont="1" fillId="57" applyFill="1" borderId="0" applyAlignment="1" xfId="0"/>
    <xf numFmtId="185" applyNumberFormat="1" fontId="0" fillId="0" borderId="0" applyAlignment="1" xfId="0"/>
    <xf numFmtId="0" fontId="5" applyFont="1" fillId="4" applyFill="1" borderId="55" applyBorder="1" applyAlignment="1" xfId="0">
      <alignment horizontal="left" vertical="center"/>
    </xf>
    <xf numFmtId="0" fontId="0" fillId="0" borderId="0" applyAlignment="1" xfId="0"/>
    <xf numFmtId="0" fontId="0" fillId="0" borderId="0" applyAlignment="1" xfId="0"/>
    <xf numFmtId="0" fontId="0" fillId="2" applyFill="1" borderId="56" applyBorder="1" applyAlignment="1" xfId="0">
      <alignment horizontal="center" vertical="center"/>
    </xf>
    <xf numFmtId="0" fontId="0" fillId="2" applyFill="1" borderId="57" applyBorder="1" applyAlignment="1" xfId="0">
      <alignment horizontal="center" vertical="center"/>
    </xf>
    <xf numFmtId="0" fontId="1" applyFont="1" fillId="2" applyFill="1" borderId="58" applyBorder="1" applyAlignment="1" xfId="0">
      <alignment horizontal="center" vertical="center"/>
    </xf>
    <xf numFmtId="0" fontId="0" fillId="0" borderId="59" applyBorder="1" applyAlignment="1" xfId="0">
      <alignment horizontal="center" vertical="center"/>
    </xf>
    <xf numFmtId="0" fontId="0" fillId="0" borderId="60" applyBorder="1" applyAlignment="1" xfId="0">
      <alignment horizontal="center" vertical="center"/>
    </xf>
    <xf numFmtId="0" fontId="3" applyFont="1" fillId="0" borderId="61" applyBorder="1" applyAlignment="1" xfId="0">
      <alignment horizontal="center" vertical="center"/>
    </xf>
    <xf numFmtId="0" fontId="4" applyFont="1" fillId="4" applyFill="1" borderId="62" applyBorder="1" applyAlignment="1" xfId="0">
      <alignment horizontal="left" vertical="center"/>
    </xf>
    <xf numFmtId="0" fontId="4" applyFont="1" fillId="4" applyFill="1" borderId="63" applyBorder="1" applyAlignment="1" xfId="0">
      <alignment horizontal="left" vertical="center"/>
    </xf>
    <xf numFmtId="0" fontId="4" applyFont="1" fillId="4" applyFill="1" borderId="64" applyBorder="1" applyAlignment="1" xfId="0">
      <alignment horizontal="left" vertical="center"/>
    </xf>
    <xf numFmtId="0" fontId="5" applyFont="1" fillId="4" applyFill="1" borderId="65" applyBorder="1" applyAlignment="1" xfId="0">
      <alignment horizontal="left" vertical="center"/>
    </xf>
    <xf numFmtId="0" fontId="5" applyFont="1" fillId="4" applyFill="1" borderId="66" applyBorder="1" applyAlignment="1" xfId="0">
      <alignment horizontal="left" vertical="center"/>
    </xf>
    <xf numFmtId="0" fontId="5" applyFont="1" fillId="4" applyFill="1" borderId="67" applyBorder="1" applyAlignment="1" xfId="0">
      <alignment horizontal="center" vertical="center"/>
    </xf>
    <xf numFmtId="176" applyNumberFormat="1" fontId="5" applyFont="1" fillId="0" borderId="68" applyBorder="1" applyAlignment="1" xfId="0">
      <alignment horizontal="center" vertical="center"/>
    </xf>
    <xf numFmtId="0" fontId="5" applyFont="1" fillId="0" borderId="69" applyBorder="1" applyAlignment="1" xfId="0">
      <alignment horizontal="center" vertical="center"/>
    </xf>
    <xf numFmtId="0" fontId="5" applyFont="1" fillId="0" borderId="70" applyBorder="1" applyAlignment="1" xfId="0">
      <alignment horizontal="center" vertical="center"/>
    </xf>
    <xf numFmtId="0" fontId="5" applyFont="1" fillId="0" borderId="71" applyBorder="1" applyAlignment="1" xfId="0">
      <alignment horizontal="center" vertical="center"/>
    </xf>
    <xf numFmtId="177" applyNumberFormat="1" fontId="5" applyFont="1" fillId="0" borderId="72" applyBorder="1" applyAlignment="1" xfId="0">
      <alignment horizontal="center" vertical="center"/>
    </xf>
    <xf numFmtId="0" fontId="45" applyFont="1" fillId="58" applyFill="1" borderId="0" applyAlignment="1" xfId="0"/>
    <xf numFmtId="0" fontId="46" applyFont="1" fillId="59" applyFill="1" borderId="0" applyAlignment="1" xfId="0"/>
    <xf numFmtId="0" fontId="47" applyFont="1" fillId="60" applyFill="1" borderId="0" applyAlignment="1" xfId="0"/>
    <xf numFmtId="0" fontId="48" applyFont="1" fillId="61" applyFill="1" borderId="73" applyBorder="1" applyAlignment="1" xfId="0"/>
    <xf numFmtId="0" fontId="49" applyFont="1" fillId="62" applyFill="1" borderId="74" applyBorder="1" applyAlignment="1" xfId="0"/>
    <xf numFmtId="0" fontId="50" applyFont="1" fillId="0" borderId="0" applyAlignment="1" xfId="0"/>
    <xf numFmtId="0" fontId="51" applyFont="1" fillId="0" borderId="0" applyAlignment="1" xfId="0"/>
    <xf numFmtId="0" fontId="52" applyFont="1" fillId="0" borderId="75" applyBorder="1" applyAlignment="1" xfId="0"/>
    <xf numFmtId="0" fontId="53" applyFont="1" fillId="61" applyFill="1" borderId="76" applyBorder="1" applyAlignment="1" xfId="0"/>
    <xf numFmtId="0" fontId="54" applyFont="1" fillId="63" applyFill="1" borderId="77" applyBorder="1" applyAlignment="1" xfId="0"/>
    <xf numFmtId="0" fontId="0" fillId="64" applyFill="1" borderId="78" applyBorder="1" applyAlignment="1" xfId="0"/>
    <xf numFmtId="0" fontId="55" applyFont="1" fillId="0" borderId="0" applyAlignment="1" xfId="0"/>
    <xf numFmtId="0" fontId="56" applyFont="1" fillId="0" borderId="79" applyBorder="1" applyAlignment="1" xfId="0"/>
    <xf numFmtId="0" fontId="57" applyFont="1" fillId="0" borderId="80" applyBorder="1" applyAlignment="1" xfId="0"/>
    <xf numFmtId="0" fontId="58" applyFont="1" fillId="0" borderId="81" applyBorder="1" applyAlignment="1" xfId="0"/>
    <xf numFmtId="0" fontId="58" applyFont="1" fillId="0" borderId="0" applyAlignment="1" xfId="0"/>
    <xf numFmtId="0" fontId="59" applyFont="1" fillId="0" borderId="82" applyBorder="1" applyAlignment="1" xfId="0"/>
    <xf numFmtId="0" fontId="60" applyFont="1" fillId="65" applyFill="1" borderId="0" applyAlignment="1" xfId="0"/>
    <xf numFmtId="0" fontId="60" applyFont="1" fillId="66" applyFill="1" borderId="0" applyAlignment="1" xfId="0"/>
    <xf numFmtId="0" fontId="60" applyFont="1" fillId="67" applyFill="1" borderId="0" applyAlignment="1" xfId="0"/>
    <xf numFmtId="0" fontId="60" applyFont="1" fillId="68" applyFill="1" borderId="0" applyAlignment="1" xfId="0"/>
    <xf numFmtId="0" fontId="60" applyFont="1" fillId="69" applyFill="1" borderId="0" applyAlignment="1" xfId="0"/>
    <xf numFmtId="0" fontId="60" applyFont="1" fillId="70" applyFill="1" borderId="0" applyAlignment="1" xfId="0"/>
    <xf numFmtId="0" fontId="60" applyFont="1" fillId="71" applyFill="1" borderId="0" applyAlignment="1" xfId="0"/>
    <xf numFmtId="0" fontId="60" applyFont="1" fillId="72" applyFill="1" borderId="0" applyAlignment="1" xfId="0"/>
    <xf numFmtId="0" fontId="60" applyFont="1" fillId="73" applyFill="1" borderId="0" applyAlignment="1" xfId="0"/>
    <xf numFmtId="0" fontId="60" applyFont="1" fillId="74" applyFill="1" borderId="0" applyAlignment="1" xfId="0"/>
    <xf numFmtId="0" fontId="60" applyFont="1" fillId="75" applyFill="1" borderId="0" applyAlignment="1" xfId="0"/>
    <xf numFmtId="0" fontId="60" applyFont="1" fillId="76" applyFill="1" borderId="0" applyAlignment="1" xfId="0"/>
    <xf numFmtId="0" fontId="61" applyFont="1" fillId="77" applyFill="1" borderId="0" applyAlignment="1" xfId="0"/>
    <xf numFmtId="0" fontId="61" applyFont="1" fillId="78" applyFill="1" borderId="0" applyAlignment="1" xfId="0"/>
    <xf numFmtId="0" fontId="61" applyFont="1" fillId="79" applyFill="1" borderId="0" applyAlignment="1" xfId="0"/>
    <xf numFmtId="0" fontId="61" applyFont="1" fillId="80" applyFill="1" borderId="0" applyAlignment="1" xfId="0"/>
    <xf numFmtId="0" fontId="61" applyFont="1" fillId="81" applyFill="1" borderId="0" applyAlignment="1" xfId="0"/>
    <xf numFmtId="0" fontId="61" applyFont="1" fillId="82" applyFill="1" borderId="0" applyAlignment="1" xfId="0"/>
    <xf numFmtId="0" fontId="61" applyFont="1" fillId="83" applyFill="1" borderId="0" applyAlignment="1" xfId="0"/>
    <xf numFmtId="0" fontId="61" applyFont="1" fillId="84" applyFill="1" borderId="0" applyAlignment="1" xfId="0"/>
    <xf numFmtId="0" fontId="61" applyFont="1" fillId="85" applyFill="1" borderId="0" applyAlignment="1" xfId="0"/>
    <xf numFmtId="0" fontId="61" applyFont="1" fillId="86" applyFill="1" borderId="0" applyAlignment="1" xfId="0"/>
    <xf numFmtId="0" fontId="61" applyFont="1" fillId="87" applyFill="1" borderId="0" applyAlignment="1" xfId="0"/>
    <xf numFmtId="0" fontId="61" applyFont="1" fillId="88" applyFill="1" borderId="0" applyAlignment="1" xfId="0"/>
    <xf numFmtId="182" applyNumberFormat="1" fontId="0" fillId="0" borderId="0" applyAlignment="1" xfId="0"/>
    <xf numFmtId="181" applyNumberFormat="1" fontId="0" fillId="0" borderId="0" applyAlignment="1" xfId="0"/>
    <xf numFmtId="183" applyNumberFormat="1" fontId="0" fillId="0" borderId="0" applyAlignment="1" xfId="0"/>
    <xf numFmtId="180" applyNumberFormat="1" fontId="0" fillId="0" borderId="0" applyAlignment="1" xfId="0"/>
    <xf numFmtId="186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535305</xdr:colOff>
      <xdr:row>6</xdr:row>
      <xdr:rowOff>151130</xdr:rowOff>
    </xdr:from>
    <xdr:to>
      <xdr:col>8</xdr:col>
      <xdr:colOff>1456689</xdr:colOff>
      <xdr:row>6</xdr:row>
      <xdr:rowOff>1076324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10584026" y="2437095"/>
          <a:ext cx="921384" cy="92519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6"/>
  <sheetViews>
    <sheetView tabSelected="1" zoomScale="91" zoomScaleNormal="91" topLeftCell="A1" workbookViewId="0">
      <selection activeCell="B31" activeCellId="0" sqref="B31:H32"/>
    </sheetView>
  </sheetViews>
  <sheetFormatPr defaultRowHeight="12.0" defaultColWidth="17.0" x14ac:dyDescent="0.15"/>
  <cols>
    <col min="1" max="1" width="17.0"/>
    <col min="2" max="2" width="15.714285714285714" customWidth="1"/>
    <col min="3" max="3" width="27.285714285714285" customWidth="1"/>
    <col min="4" max="4" width="24.142857142857142" customWidth="1"/>
    <col min="5" max="5" width="12.142857142857142" customWidth="1"/>
    <col min="6" max="6" width="15.142857142857142" customWidth="1"/>
    <col min="7" max="7" width="18.714285714285715" customWidth="1"/>
    <col min="8" max="8" width="20.571428571428573" customWidth="1"/>
    <col min="9" max="9" width="27.857142857142858" customWidth="1"/>
  </cols>
  <sheetData>
    <row r="1" spans="1:9" ht="30.0" customHeight="1" x14ac:dyDescent="0.15">
      <c r="A1" s="131" t="s">
        <v>0</v>
      </c>
      <c r="B1" s="130"/>
      <c r="C1" s="130"/>
      <c r="D1" s="130"/>
      <c r="E1" s="130"/>
      <c r="F1" s="130"/>
      <c r="G1" s="130"/>
      <c r="H1" s="130"/>
      <c r="I1" s="129"/>
    </row>
    <row r="2" spans="1:9" ht="30.0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pans="1:9" ht="30.0" customHeight="1" x14ac:dyDescent="0.15">
      <c r="A3" s="7">
        <v>1.0</v>
      </c>
      <c r="B3" s="7" t="s">
        <v>10</v>
      </c>
      <c r="C3" s="7" t="s">
        <v>11</v>
      </c>
      <c r="D3" s="7" t="s">
        <v>12</v>
      </c>
      <c r="E3" s="7" t="s">
        <v>13</v>
      </c>
      <c r="F3" s="7">
        <v>1.0</v>
      </c>
      <c r="G3" s="7"/>
      <c r="H3" s="7">
        <f>G3*F3</f>
        <v>0</v>
      </c>
      <c r="I3" s="8"/>
    </row>
    <row r="4" spans="1:9" ht="30.0" customHeight="1" x14ac:dyDescent="0.15">
      <c r="A4" s="7">
        <v>2.0</v>
      </c>
      <c r="B4" s="7" t="s">
        <v>14</v>
      </c>
      <c r="C4" s="7" t="s">
        <v>15</v>
      </c>
      <c r="D4" s="7" t="s">
        <v>14</v>
      </c>
      <c r="E4" s="7" t="s">
        <v>16</v>
      </c>
      <c r="F4" s="7">
        <v>2.0</v>
      </c>
      <c r="G4" s="7"/>
      <c r="H4" s="7">
        <f>G4*F4</f>
        <v>0</v>
      </c>
      <c r="I4" s="8" t="s">
        <v>17</v>
      </c>
    </row>
    <row r="5" spans="1:9" ht="30.0" customHeight="1" x14ac:dyDescent="0.15">
      <c r="A5" s="7">
        <v>3.0</v>
      </c>
      <c r="B5" s="7" t="s">
        <v>18</v>
      </c>
      <c r="C5" s="7" t="s">
        <v>19</v>
      </c>
      <c r="D5" s="7" t="s">
        <v>20</v>
      </c>
      <c r="E5" s="7" t="s">
        <v>13</v>
      </c>
      <c r="F5" s="7">
        <v>1.0</v>
      </c>
      <c r="G5" s="7"/>
      <c r="H5" s="7">
        <f>G5*F5</f>
        <v>0</v>
      </c>
      <c r="I5" s="8"/>
    </row>
    <row r="6" spans="1:9" ht="30.0" customHeight="1" x14ac:dyDescent="0.15">
      <c r="A6" s="7">
        <v>4.0</v>
      </c>
      <c r="B6" s="7" t="s">
        <v>21</v>
      </c>
      <c r="C6" s="7" t="s">
        <v>21</v>
      </c>
      <c r="D6" s="7"/>
      <c r="E6" s="7" t="s">
        <v>13</v>
      </c>
      <c r="F6" s="7">
        <v>1.0</v>
      </c>
      <c r="G6" s="7"/>
      <c r="H6" s="7">
        <f>G6*F6</f>
        <v>0</v>
      </c>
      <c r="I6" s="8"/>
    </row>
    <row r="7" spans="1:9" ht="109.0" customHeight="1" x14ac:dyDescent="0.15">
      <c r="A7" s="7">
        <v>5.0</v>
      </c>
      <c r="B7" s="7" t="s">
        <v>22</v>
      </c>
      <c r="C7" s="7" t="s">
        <v>23</v>
      </c>
      <c r="D7" s="9" t="s">
        <v>24</v>
      </c>
      <c r="E7" s="7" t="s">
        <v>13</v>
      </c>
      <c r="F7" s="7">
        <v>16.0</v>
      </c>
      <c r="G7" s="7"/>
      <c r="H7" s="7">
        <f>G7*F7</f>
        <v>0</v>
      </c>
      <c r="I7" s="10"/>
    </row>
    <row r="8" spans="1:9" ht="30.0" customHeight="1" x14ac:dyDescent="0.15">
      <c r="A8" s="7">
        <v>6.0</v>
      </c>
      <c r="B8" s="7" t="s">
        <v>25</v>
      </c>
      <c r="C8" s="7" t="s">
        <v>26</v>
      </c>
      <c r="D8" s="7" t="s">
        <v>27</v>
      </c>
      <c r="E8" s="7" t="s">
        <v>13</v>
      </c>
      <c r="F8" s="7">
        <v>1.0</v>
      </c>
      <c r="G8" s="7"/>
      <c r="H8" s="7">
        <f>G8*F8</f>
        <v>0</v>
      </c>
      <c r="I8" s="8"/>
    </row>
    <row r="9" spans="1:9" ht="30.0" customHeight="1" x14ac:dyDescent="0.15">
      <c r="A9" s="7">
        <v>7.0</v>
      </c>
      <c r="B9" s="7" t="s">
        <v>28</v>
      </c>
      <c r="C9" s="7" t="s">
        <v>29</v>
      </c>
      <c r="D9" s="7" t="s">
        <v>30</v>
      </c>
      <c r="E9" s="7" t="s">
        <v>31</v>
      </c>
      <c r="F9" s="7">
        <v>2.0</v>
      </c>
      <c r="G9" s="7"/>
      <c r="H9" s="7">
        <f>G9*F9</f>
        <v>0</v>
      </c>
      <c r="I9" s="8"/>
    </row>
    <row r="10" spans="1:9" ht="30.0" customHeight="1" x14ac:dyDescent="0.15">
      <c r="A10" s="7">
        <v>8.0</v>
      </c>
      <c r="B10" s="11" t="s">
        <v>32</v>
      </c>
      <c r="C10" s="11" t="s">
        <v>33</v>
      </c>
      <c r="D10" s="11" t="s">
        <v>33</v>
      </c>
      <c r="E10" s="11" t="s">
        <v>13</v>
      </c>
      <c r="F10" s="11">
        <v>1.0</v>
      </c>
      <c r="G10" s="11"/>
      <c r="H10" s="7">
        <f>G10*F10</f>
        <v>0</v>
      </c>
      <c r="I10" s="12"/>
    </row>
    <row r="11" spans="1:9" ht="30.0" customHeight="1" x14ac:dyDescent="0.15">
      <c r="A11" s="7">
        <v>9.0</v>
      </c>
      <c r="B11" s="11" t="s">
        <v>34</v>
      </c>
      <c r="C11" s="133" t="s">
        <v>35</v>
      </c>
      <c r="D11" s="132"/>
      <c r="E11" s="11" t="s">
        <v>36</v>
      </c>
      <c r="F11" s="11">
        <v>1.0</v>
      </c>
      <c r="G11" s="11"/>
      <c r="H11" s="7">
        <f>G11*F11</f>
        <v>0</v>
      </c>
      <c r="I11" s="12"/>
    </row>
    <row r="12" spans="1:9" ht="30.0" customHeight="1" x14ac:dyDescent="0.15">
      <c r="A12" s="7">
        <v>10.0</v>
      </c>
      <c r="B12" s="11" t="s">
        <v>37</v>
      </c>
      <c r="C12" s="11"/>
      <c r="D12" s="11"/>
      <c r="E12" s="11" t="s">
        <v>38</v>
      </c>
      <c r="F12" s="11">
        <v>1.0</v>
      </c>
      <c r="G12" s="11"/>
      <c r="H12" s="7">
        <f>G12*F12</f>
        <v>0</v>
      </c>
      <c r="I12" s="12"/>
    </row>
    <row r="13" spans="1:9" ht="30.0" customHeight="1" x14ac:dyDescent="0.15">
      <c r="A13" s="15" t="s">
        <v>39</v>
      </c>
      <c r="B13" s="15"/>
      <c r="C13" s="15"/>
      <c r="D13" s="15"/>
      <c r="E13" s="15"/>
      <c r="F13" s="15"/>
      <c r="G13" s="15"/>
      <c r="H13" s="15">
        <f>SUM(H3:H12)</f>
        <v>0</v>
      </c>
      <c r="I13" s="16"/>
    </row>
    <row r="17" spans="1:8" ht="24.75" customHeight="1" x14ac:dyDescent="0.15">
      <c r="A17" s="134" t="s">
        <v>40</v>
      </c>
      <c r="B17" s="134"/>
      <c r="C17" s="134"/>
      <c r="D17" s="134"/>
      <c r="E17" s="134"/>
      <c r="F17" s="134"/>
      <c r="G17" s="134"/>
      <c r="H17" s="134"/>
    </row>
    <row r="18" spans="1:8" ht="23.25" customHeight="1" x14ac:dyDescent="0.15">
      <c r="A18" s="136" t="s">
        <v>41</v>
      </c>
      <c r="B18" s="135"/>
      <c r="C18" s="136" t="s">
        <v>42</v>
      </c>
      <c r="D18" s="137"/>
      <c r="E18" s="135"/>
      <c r="F18" s="139" t="s">
        <v>43</v>
      </c>
      <c r="G18" s="138"/>
      <c r="H18" s="126" t="s">
        <v>44</v>
      </c>
    </row>
    <row r="19" spans="1:8" ht="23.25" customHeight="1" x14ac:dyDescent="0.15">
      <c r="A19" s="24" t="s">
        <v>45</v>
      </c>
      <c r="B19" s="24" t="s">
        <v>46</v>
      </c>
      <c r="C19" s="24" t="s">
        <v>47</v>
      </c>
      <c r="D19" s="140" t="s">
        <v>48</v>
      </c>
      <c r="E19" s="140"/>
      <c r="F19" s="24" t="s">
        <v>49</v>
      </c>
      <c r="G19" s="24" t="s">
        <v>50</v>
      </c>
      <c r="H19" s="24" t="s">
        <v>39</v>
      </c>
    </row>
    <row r="20" spans="1:8" ht="23.25" customHeight="1" x14ac:dyDescent="0.15">
      <c r="A20" s="25" t="s">
        <v>51</v>
      </c>
      <c r="B20" s="26">
        <f>F20*0.32</f>
        <v>3.84</v>
      </c>
      <c r="C20" s="26">
        <f>G20*0.16</f>
        <v>0.64</v>
      </c>
      <c r="D20" s="141">
        <f>C20*B20</f>
        <v>2.4576</v>
      </c>
      <c r="E20" s="141"/>
      <c r="F20" s="142">
        <v>12.0</v>
      </c>
      <c r="G20" s="145">
        <v>4.0</v>
      </c>
      <c r="H20" s="142">
        <f>G20*F20</f>
        <v>48</v>
      </c>
    </row>
    <row r="21" spans="1:8" ht="23.25" customHeight="1" x14ac:dyDescent="0.15">
      <c r="A21" s="25" t="s">
        <v>52</v>
      </c>
      <c r="B21" s="26">
        <f>B20+0.1</f>
        <v>3.94</v>
      </c>
      <c r="C21" s="26">
        <f>C20+0.1</f>
        <v>0.74</v>
      </c>
      <c r="D21" s="141">
        <f>C21*B21</f>
        <v>2.9156</v>
      </c>
      <c r="E21" s="141"/>
      <c r="F21" s="142"/>
      <c r="G21" s="145"/>
      <c r="H21" s="142"/>
    </row>
    <row r="22" spans="1:8" ht="23.25" customHeight="1" x14ac:dyDescent="0.15">
      <c r="A22" s="27"/>
      <c r="B22" s="27" t="s">
        <v>53</v>
      </c>
      <c r="C22" s="27" t="s">
        <v>54</v>
      </c>
      <c r="D22" s="27" t="s">
        <v>5</v>
      </c>
      <c r="E22" s="27" t="s">
        <v>6</v>
      </c>
      <c r="F22" s="29" t="s">
        <v>7</v>
      </c>
      <c r="G22" s="29" t="s">
        <v>55</v>
      </c>
      <c r="H22" s="27" t="s">
        <v>9</v>
      </c>
    </row>
    <row r="23" spans="1:8" ht="23.25" customHeight="1" x14ac:dyDescent="0.15">
      <c r="A23" s="144" t="s">
        <v>56</v>
      </c>
      <c r="B23" s="27" t="s">
        <v>57</v>
      </c>
      <c r="C23" s="27" t="s">
        <v>58</v>
      </c>
      <c r="D23" s="27" t="s">
        <v>16</v>
      </c>
      <c r="E23" s="26">
        <f>H20</f>
        <v>48</v>
      </c>
      <c r="F23" s="31"/>
      <c r="G23" s="31">
        <f>F23*E23</f>
        <v>0</v>
      </c>
      <c r="H23" s="27" t="s">
        <v>59</v>
      </c>
    </row>
    <row r="24" spans="1:8" ht="23.25" customHeight="1" x14ac:dyDescent="0.15">
      <c r="A24" s="143"/>
      <c r="B24" s="27" t="s">
        <v>60</v>
      </c>
      <c r="C24" s="27" t="s">
        <v>61</v>
      </c>
      <c r="D24" s="27" t="s">
        <v>13</v>
      </c>
      <c r="E24" s="26">
        <f>H20/4</f>
        <v>12</v>
      </c>
      <c r="F24" s="31"/>
      <c r="G24" s="31">
        <f>F24*E24</f>
        <v>0</v>
      </c>
      <c r="H24" s="27"/>
    </row>
    <row r="25" spans="1:8" ht="23.25" customHeight="1" x14ac:dyDescent="0.15">
      <c r="A25" s="143"/>
      <c r="B25" s="33" t="s">
        <v>62</v>
      </c>
      <c r="C25" s="27" t="s">
        <v>63</v>
      </c>
      <c r="D25" s="27" t="s">
        <v>16</v>
      </c>
      <c r="E25" s="26">
        <v>6.0</v>
      </c>
      <c r="F25" s="31"/>
      <c r="G25" s="31">
        <f>F25*E25</f>
        <v>0</v>
      </c>
      <c r="H25" s="27"/>
    </row>
    <row r="26" spans="1:8" ht="23.25" customHeight="1" x14ac:dyDescent="0.15">
      <c r="A26" s="143"/>
      <c r="B26" s="27" t="s">
        <v>64</v>
      </c>
      <c r="C26" s="27" t="s">
        <v>65</v>
      </c>
      <c r="D26" s="27" t="s">
        <v>13</v>
      </c>
      <c r="E26" s="26">
        <v>1.0</v>
      </c>
      <c r="F26" s="31"/>
      <c r="G26" s="31">
        <f>F26*E26</f>
        <v>0</v>
      </c>
      <c r="H26" s="27"/>
    </row>
    <row r="27" spans="1:8" ht="44.0" customHeight="1" x14ac:dyDescent="0.15">
      <c r="A27" s="142" t="s">
        <v>66</v>
      </c>
      <c r="B27" s="27" t="s">
        <v>67</v>
      </c>
      <c r="C27" s="33" t="s">
        <v>68</v>
      </c>
      <c r="D27" s="27" t="s">
        <v>69</v>
      </c>
      <c r="E27" s="26">
        <f>H20</f>
        <v>48</v>
      </c>
      <c r="F27" s="31"/>
      <c r="G27" s="31">
        <f>F27*E27</f>
        <v>0</v>
      </c>
      <c r="H27" s="27"/>
    </row>
    <row r="28" spans="1:8" ht="23.25" customHeight="1" x14ac:dyDescent="0.15">
      <c r="A28" s="142"/>
      <c r="B28" s="27" t="s">
        <v>70</v>
      </c>
      <c r="C28" s="27" t="s">
        <v>71</v>
      </c>
      <c r="D28" s="27" t="s">
        <v>69</v>
      </c>
      <c r="E28" s="26">
        <f>E25</f>
        <v>6</v>
      </c>
      <c r="F28" s="31"/>
      <c r="G28" s="31">
        <f>F28*E28</f>
        <v>0</v>
      </c>
      <c r="H28" s="27"/>
    </row>
    <row r="29" spans="1:8" ht="23.25" customHeight="1" x14ac:dyDescent="0.15">
      <c r="A29" s="142"/>
      <c r="B29" s="27" t="s">
        <v>28</v>
      </c>
      <c r="C29" s="27" t="s">
        <v>72</v>
      </c>
      <c r="D29" s="27" t="s">
        <v>69</v>
      </c>
      <c r="E29" s="26">
        <f>E28</f>
        <v>6</v>
      </c>
      <c r="F29" s="31"/>
      <c r="G29" s="31">
        <f>F29*E29</f>
        <v>0</v>
      </c>
      <c r="H29" s="27"/>
    </row>
    <row r="30" spans="1:8" ht="23.25" customHeight="1" x14ac:dyDescent="0.15">
      <c r="A30" s="142"/>
      <c r="B30" s="27" t="s">
        <v>73</v>
      </c>
      <c r="C30" s="27" t="s">
        <v>71</v>
      </c>
      <c r="D30" s="27" t="s">
        <v>69</v>
      </c>
      <c r="E30" s="26">
        <f>E24</f>
        <v>12</v>
      </c>
      <c r="F30" s="31"/>
      <c r="G30" s="31">
        <f>F30*E30</f>
        <v>0</v>
      </c>
      <c r="H30" s="27"/>
    </row>
    <row r="31" spans="1:8" ht="23.25" customHeight="1" x14ac:dyDescent="0.15">
      <c r="A31" s="142"/>
      <c r="B31" s="27"/>
      <c r="C31" s="27"/>
      <c r="D31" s="27"/>
      <c r="E31" s="26"/>
      <c r="F31" s="31"/>
      <c r="G31" s="31"/>
      <c r="H31" s="27"/>
    </row>
    <row r="32" spans="1:8" ht="23.25" customHeight="1" x14ac:dyDescent="0.15">
      <c r="A32" s="142"/>
      <c r="B32" s="27"/>
      <c r="C32" s="27"/>
      <c r="D32" s="27"/>
      <c r="E32" s="26"/>
      <c r="F32" s="31"/>
      <c r="G32" s="31"/>
      <c r="H32" s="27"/>
    </row>
    <row r="33" spans="1:8" ht="23.25" customHeight="1" x14ac:dyDescent="0.15">
      <c r="A33" s="144" t="s">
        <v>74</v>
      </c>
      <c r="B33" s="27" t="s">
        <v>75</v>
      </c>
      <c r="C33" s="27" t="s">
        <v>76</v>
      </c>
      <c r="D33" s="27" t="s">
        <v>77</v>
      </c>
      <c r="E33" s="26">
        <v>4.0</v>
      </c>
      <c r="F33" s="31"/>
      <c r="G33" s="31">
        <f>F33*E33</f>
        <v>0</v>
      </c>
      <c r="H33" s="27"/>
    </row>
    <row r="34" spans="1:8" ht="23.25" customHeight="1" x14ac:dyDescent="0.15">
      <c r="A34" s="143"/>
      <c r="B34" s="27" t="s">
        <v>78</v>
      </c>
      <c r="C34" s="27" t="s">
        <v>79</v>
      </c>
      <c r="D34" s="34" t="s">
        <v>69</v>
      </c>
      <c r="E34" s="26">
        <v>13.0</v>
      </c>
      <c r="F34" s="31"/>
      <c r="G34" s="31">
        <f>F34*E34</f>
        <v>0</v>
      </c>
      <c r="H34" s="27"/>
    </row>
    <row r="35" spans="1:8" ht="23.25" customHeight="1" x14ac:dyDescent="0.15">
      <c r="A35" s="143"/>
      <c r="B35" s="27" t="s">
        <v>80</v>
      </c>
      <c r="C35" s="27" t="s">
        <v>81</v>
      </c>
      <c r="D35" s="34" t="s">
        <v>69</v>
      </c>
      <c r="E35" s="26">
        <v>2.0</v>
      </c>
      <c r="F35" s="31"/>
      <c r="G35" s="31">
        <f>F35*E35</f>
        <v>0</v>
      </c>
      <c r="H35" s="27"/>
    </row>
    <row r="36" spans="1:8" ht="23.25" customHeight="1" x14ac:dyDescent="0.15">
      <c r="A36" s="27" t="s">
        <v>82</v>
      </c>
      <c r="B36" s="142" t="s">
        <v>83</v>
      </c>
      <c r="C36" s="142"/>
      <c r="D36" s="142"/>
      <c r="E36" s="142"/>
      <c r="F36" s="142"/>
      <c r="G36" s="35">
        <f>SUM(G23:G35)</f>
        <v>0</v>
      </c>
      <c r="H36" s="27"/>
    </row>
  </sheetData>
  <mergeCells count="16">
    <mergeCell ref="A1:I1"/>
    <mergeCell ref="C11:D11"/>
    <mergeCell ref="A17:H17"/>
    <mergeCell ref="A18:B18"/>
    <mergeCell ref="C18:E18"/>
    <mergeCell ref="F18:G18"/>
    <mergeCell ref="D19:E19"/>
    <mergeCell ref="D20:E20"/>
    <mergeCell ref="D21:E21"/>
    <mergeCell ref="B36:F36"/>
    <mergeCell ref="A23:A26"/>
    <mergeCell ref="A27:A32"/>
    <mergeCell ref="A33:A35"/>
    <mergeCell ref="F20:F21"/>
    <mergeCell ref="G20:G21"/>
    <mergeCell ref="H20:H2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drawing r:id="rId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win7</cp:lastModifiedBy>
  <cp:revision>0</cp:revision>
  <dcterms:created xsi:type="dcterms:W3CDTF">2026-06-15T07:43:31Z</dcterms:created>
  <dcterms:modified xsi:type="dcterms:W3CDTF">2026-07-07T02:45:49Z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EA879B956C8E46D1ADE80967492080EA_13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